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15075" windowHeight="5160" activeTab="2"/>
  </bookViews>
  <sheets>
    <sheet name="frekuensi ventilasi" sheetId="1" r:id="rId1"/>
    <sheet name="co1" sheetId="2" r:id="rId2"/>
    <sheet name="kualitas air" sheetId="3" r:id="rId3"/>
  </sheets>
  <calcPr calcId="125725"/>
</workbook>
</file>

<file path=xl/calcChain.xml><?xml version="1.0" encoding="utf-8"?>
<calcChain xmlns="http://schemas.openxmlformats.org/spreadsheetml/2006/main">
  <c r="F12" i="2"/>
  <c r="F11"/>
  <c r="H10"/>
  <c r="G10"/>
  <c r="F10"/>
  <c r="F9"/>
  <c r="F8"/>
  <c r="G7" s="1"/>
  <c r="F7"/>
  <c r="F6"/>
  <c r="F5"/>
  <c r="G4" s="1"/>
  <c r="H7" l="1"/>
  <c r="H4"/>
  <c r="G13" i="1"/>
  <c r="F13"/>
  <c r="G12"/>
  <c r="F12"/>
  <c r="G11"/>
  <c r="F11"/>
</calcChain>
</file>

<file path=xl/sharedStrings.xml><?xml version="1.0" encoding="utf-8"?>
<sst xmlns="http://schemas.openxmlformats.org/spreadsheetml/2006/main" count="63" uniqueCount="49">
  <si>
    <t>Rata-rata</t>
  </si>
  <si>
    <t>StDev</t>
  </si>
  <si>
    <t>kontrol</t>
  </si>
  <si>
    <t>pingsan</t>
  </si>
  <si>
    <t>a</t>
  </si>
  <si>
    <t>kuat</t>
  </si>
  <si>
    <t>Frekuensi ventilasi</t>
  </si>
  <si>
    <t>Kelompok</t>
  </si>
  <si>
    <t>Ulangan</t>
  </si>
  <si>
    <t>rata-rata</t>
  </si>
  <si>
    <t>Replicate Name</t>
  </si>
  <si>
    <t>GOI CT</t>
  </si>
  <si>
    <t>Norm. CT</t>
  </si>
  <si>
    <t>Relative Conc.</t>
  </si>
  <si>
    <t>log 10</t>
  </si>
  <si>
    <t>STDev</t>
  </si>
  <si>
    <t>c1</t>
  </si>
  <si>
    <t>Kontrol</t>
  </si>
  <si>
    <t>c2</t>
  </si>
  <si>
    <t>c3</t>
  </si>
  <si>
    <t>p1</t>
  </si>
  <si>
    <t>Pingsan</t>
  </si>
  <si>
    <t>p2</t>
  </si>
  <si>
    <t>p3</t>
  </si>
  <si>
    <t>t1</t>
  </si>
  <si>
    <t>Kuat</t>
  </si>
  <si>
    <t>t2</t>
  </si>
  <si>
    <t>t3</t>
  </si>
  <si>
    <t>ntc</t>
  </si>
  <si>
    <t>Waktu pegamatan</t>
  </si>
  <si>
    <t>Parameter</t>
  </si>
  <si>
    <t>pH</t>
  </si>
  <si>
    <t>8.14±0.04</t>
  </si>
  <si>
    <t>DO</t>
  </si>
  <si>
    <t>2.56±0.15</t>
  </si>
  <si>
    <t>Suhu</t>
  </si>
  <si>
    <t>27.40±0.10</t>
  </si>
  <si>
    <t>Amonia</t>
  </si>
  <si>
    <t>3.20±0.04</t>
  </si>
  <si>
    <t>8.16±0.05</t>
  </si>
  <si>
    <t>1.96±0.05</t>
  </si>
  <si>
    <t>27.62±0.08</t>
  </si>
  <si>
    <t>3.48±0.03</t>
  </si>
  <si>
    <t>8.47±0.10</t>
  </si>
  <si>
    <t>2.32±0.04</t>
  </si>
  <si>
    <t>28.44±0.11</t>
  </si>
  <si>
    <t>3.45±0.02</t>
  </si>
  <si>
    <t>Gen CO1</t>
  </si>
  <si>
    <t>Kualitas air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</si>
</sst>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horizontal="center" vertical="center"/>
    </xf>
    <xf numFmtId="2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1" xfId="0" applyNumberFormat="1" applyBorder="1"/>
    <xf numFmtId="0" fontId="0" fillId="0" borderId="0" xfId="0" applyBorder="1"/>
    <xf numFmtId="2" fontId="0" fillId="0" borderId="0" xfId="0" applyNumberFormat="1" applyBorder="1"/>
    <xf numFmtId="0" fontId="2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164" fontId="0" fillId="0" borderId="1" xfId="0" applyNumberFormat="1" applyBorder="1"/>
    <xf numFmtId="0" fontId="0" fillId="0" borderId="11" xfId="0" applyFont="1" applyBorder="1" applyAlignment="1">
      <alignment vertical="top"/>
    </xf>
    <xf numFmtId="0" fontId="0" fillId="0" borderId="12" xfId="0" applyFont="1" applyBorder="1" applyAlignment="1">
      <alignment vertical="top"/>
    </xf>
    <xf numFmtId="0" fontId="0" fillId="0" borderId="0" xfId="0" applyAlignment="1">
      <alignment wrapText="1"/>
    </xf>
    <xf numFmtId="0" fontId="4" fillId="0" borderId="0" xfId="0" applyFont="1"/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dPt>
            <c:idx val="0"/>
            <c:spPr>
              <a:pattFill prst="smCheck">
                <a:fgClr>
                  <a:srgbClr val="FFFFFF"/>
                </a:fgClr>
                <a:bgClr>
                  <a:srgbClr val="000000"/>
                </a:bgClr>
              </a:pattFill>
            </c:spPr>
          </c:dPt>
          <c:dPt>
            <c:idx val="1"/>
            <c:spPr>
              <a:pattFill prst="solidDmnd">
                <a:fgClr>
                  <a:srgbClr val="000000"/>
                </a:fgClr>
                <a:bgClr>
                  <a:srgbClr val="FFFFFF"/>
                </a:bgClr>
              </a:pattFill>
            </c:spPr>
          </c:dPt>
          <c:dPt>
            <c:idx val="2"/>
            <c:spPr>
              <a:pattFill prst="wdUpDiag">
                <a:fgClr>
                  <a:srgbClr val="000000"/>
                </a:fgClr>
                <a:bgClr>
                  <a:srgbClr val="FFFFFF"/>
                </a:bgClr>
              </a:pattFill>
            </c:spPr>
          </c:dPt>
          <c:errBars>
            <c:errBarType val="both"/>
            <c:errValType val="cust"/>
            <c:plus>
              <c:numRef>
                <c:f>'frekuensi ventilasi'!$G$11:$G$13</c:f>
                <c:numCache>
                  <c:formatCode>General</c:formatCode>
                  <c:ptCount val="3"/>
                  <c:pt idx="0">
                    <c:v>7</c:v>
                  </c:pt>
                  <c:pt idx="1">
                    <c:v>9.5043849529221642</c:v>
                  </c:pt>
                  <c:pt idx="2">
                    <c:v>10.535653752852738</c:v>
                  </c:pt>
                </c:numCache>
              </c:numRef>
            </c:plus>
            <c:minus>
              <c:numRef>
                <c:f>'frekuensi ventilasi'!$G$11:$G$13</c:f>
                <c:numCache>
                  <c:formatCode>General</c:formatCode>
                  <c:ptCount val="3"/>
                  <c:pt idx="0">
                    <c:v>7</c:v>
                  </c:pt>
                  <c:pt idx="1">
                    <c:v>9.5043849529221642</c:v>
                  </c:pt>
                  <c:pt idx="2">
                    <c:v>10.535653752852738</c:v>
                  </c:pt>
                </c:numCache>
              </c:numRef>
            </c:minus>
          </c:errBars>
          <c:cat>
            <c:strRef>
              <c:f>'frekuensi ventilasi'!$B$11:$B$13</c:f>
              <c:strCache>
                <c:ptCount val="3"/>
                <c:pt idx="0">
                  <c:v>kontrol</c:v>
                </c:pt>
                <c:pt idx="1">
                  <c:v>pingsan</c:v>
                </c:pt>
                <c:pt idx="2">
                  <c:v>kuat</c:v>
                </c:pt>
              </c:strCache>
            </c:strRef>
          </c:cat>
          <c:val>
            <c:numRef>
              <c:f>'frekuensi ventilasi'!$F$11:$F$13</c:f>
              <c:numCache>
                <c:formatCode>0</c:formatCode>
                <c:ptCount val="3"/>
                <c:pt idx="0">
                  <c:v>32</c:v>
                </c:pt>
                <c:pt idx="1">
                  <c:v>33.333333333333336</c:v>
                </c:pt>
                <c:pt idx="2">
                  <c:v>34</c:v>
                </c:pt>
              </c:numCache>
            </c:numRef>
          </c:val>
        </c:ser>
        <c:axId val="57573760"/>
        <c:axId val="57575680"/>
      </c:barChart>
      <c:catAx>
        <c:axId val="575737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Kondisi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57575680"/>
        <c:crosses val="autoZero"/>
        <c:auto val="1"/>
        <c:lblAlgn val="ctr"/>
        <c:lblOffset val="100"/>
      </c:catAx>
      <c:valAx>
        <c:axId val="57575680"/>
        <c:scaling>
          <c:orientation val="minMax"/>
          <c:max val="50"/>
          <c:min val="0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Frekuensi ventilasi (bukaan/menit)</a:t>
                </a:r>
              </a:p>
            </c:rich>
          </c:tx>
          <c:layout/>
        </c:title>
        <c:numFmt formatCode="0" sourceLinked="1"/>
        <c:tickLblPos val="nextTo"/>
        <c:crossAx val="57573760"/>
        <c:crosses val="autoZero"/>
        <c:crossBetween val="between"/>
        <c:majorUnit val="5"/>
      </c:valAx>
    </c:plotArea>
    <c:plotVisOnly val="1"/>
  </c:chart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barChart>
        <c:barDir val="col"/>
        <c:grouping val="clustered"/>
        <c:ser>
          <c:idx val="0"/>
          <c:order val="0"/>
          <c:spPr>
            <a:pattFill prst="pct5">
              <a:fgClr>
                <a:srgbClr val="000000"/>
              </a:fgClr>
              <a:bgClr>
                <a:srgbClr val="FFFFFF"/>
              </a:bgClr>
            </a:pattFill>
          </c:spPr>
          <c:dPt>
            <c:idx val="0"/>
            <c:spPr>
              <a:pattFill prst="smCheck">
                <a:fgClr>
                  <a:srgbClr val="000000"/>
                </a:fgClr>
                <a:bgClr>
                  <a:srgbClr val="FFFFFF"/>
                </a:bgClr>
              </a:pattFill>
            </c:spPr>
          </c:dPt>
          <c:dPt>
            <c:idx val="1"/>
            <c:spPr>
              <a:pattFill prst="solidDmnd">
                <a:fgClr>
                  <a:srgbClr val="000000"/>
                </a:fgClr>
                <a:bgClr>
                  <a:srgbClr val="FFFFFF"/>
                </a:bgClr>
              </a:pattFill>
            </c:spPr>
          </c:dPt>
          <c:dPt>
            <c:idx val="2"/>
            <c:spPr>
              <a:pattFill prst="wdUpDiag">
                <a:fgClr>
                  <a:srgbClr val="000000"/>
                </a:fgClr>
                <a:bgClr>
                  <a:srgbClr val="FFFFFF"/>
                </a:bgClr>
              </a:pattFill>
            </c:spPr>
          </c:dPt>
          <c:errBars>
            <c:errBarType val="both"/>
            <c:errValType val="cust"/>
            <c:plus>
              <c:numRef>
                <c:f>('co1'!$H$4,'co1'!$H$7,'co1'!$H$10)</c:f>
                <c:numCache>
                  <c:formatCode>General</c:formatCode>
                  <c:ptCount val="3"/>
                  <c:pt idx="0">
                    <c:v>0.19269925369460753</c:v>
                  </c:pt>
                  <c:pt idx="1">
                    <c:v>1.8860252180324504</c:v>
                  </c:pt>
                  <c:pt idx="2">
                    <c:v>0.26110737490624253</c:v>
                  </c:pt>
                </c:numCache>
              </c:numRef>
            </c:plus>
            <c:minus>
              <c:numRef>
                <c:f>('co1'!$H$4,'co1'!$H$7,'co1'!$H$10)</c:f>
                <c:numCache>
                  <c:formatCode>General</c:formatCode>
                  <c:ptCount val="3"/>
                  <c:pt idx="0">
                    <c:v>0.19269925369460753</c:v>
                  </c:pt>
                  <c:pt idx="1">
                    <c:v>1.8860252180324504</c:v>
                  </c:pt>
                  <c:pt idx="2">
                    <c:v>0.26110737490624253</c:v>
                  </c:pt>
                </c:numCache>
              </c:numRef>
            </c:minus>
          </c:errBars>
          <c:cat>
            <c:strRef>
              <c:f>('co1'!$I$4,'co1'!$I$7,'co1'!$I$10)</c:f>
              <c:strCache>
                <c:ptCount val="3"/>
                <c:pt idx="0">
                  <c:v>Kontrol</c:v>
                </c:pt>
                <c:pt idx="1">
                  <c:v>Pingsan</c:v>
                </c:pt>
                <c:pt idx="2">
                  <c:v>Kuat</c:v>
                </c:pt>
              </c:strCache>
            </c:strRef>
          </c:cat>
          <c:val>
            <c:numRef>
              <c:f>('co1'!$G$4,'co1'!$G$7,'co1'!$G$10)</c:f>
              <c:numCache>
                <c:formatCode>0.0</c:formatCode>
                <c:ptCount val="3"/>
                <c:pt idx="0">
                  <c:v>2.7149008403728438</c:v>
                </c:pt>
                <c:pt idx="1">
                  <c:v>3.4954022588560467</c:v>
                </c:pt>
                <c:pt idx="2">
                  <c:v>3.6453281668688269</c:v>
                </c:pt>
              </c:numCache>
            </c:numRef>
          </c:val>
        </c:ser>
        <c:axId val="94675712"/>
        <c:axId val="94677632"/>
      </c:barChart>
      <c:catAx>
        <c:axId val="946757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Kondisi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94677632"/>
        <c:crosses val="autoZero"/>
        <c:auto val="1"/>
        <c:lblAlgn val="ctr"/>
        <c:lblOffset val="100"/>
      </c:catAx>
      <c:valAx>
        <c:axId val="94677632"/>
        <c:scaling>
          <c:orientation val="minMax"/>
          <c:max val="10"/>
        </c:scaling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Rasio ekspresi (Log10)</a:t>
                </a:r>
              </a:p>
            </c:rich>
          </c:tx>
          <c:layout/>
        </c:title>
        <c:numFmt formatCode="0.0" sourceLinked="1"/>
        <c:tickLblPos val="nextTo"/>
        <c:crossAx val="94675712"/>
        <c:crosses val="autoZero"/>
        <c:crossBetween val="between"/>
        <c:majorUnit val="1"/>
      </c:valAx>
    </c:plotArea>
    <c:plotVisOnly val="1"/>
  </c:chart>
  <c:txPr>
    <a:bodyPr/>
    <a:lstStyle/>
    <a:p>
      <a:pPr>
        <a:defRPr sz="11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2</xdr:row>
      <xdr:rowOff>76200</xdr:rowOff>
    </xdr:from>
    <xdr:to>
      <xdr:col>13</xdr:col>
      <xdr:colOff>476250</xdr:colOff>
      <xdr:row>14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528205</xdr:colOff>
      <xdr:row>13</xdr:row>
      <xdr:rowOff>181841</xdr:rowOff>
    </xdr:from>
    <xdr:to>
      <xdr:col>8</xdr:col>
      <xdr:colOff>207819</xdr:colOff>
      <xdr:row>28</xdr:row>
      <xdr:rowOff>69273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H16"/>
  <sheetViews>
    <sheetView zoomScale="130" zoomScaleNormal="130" workbookViewId="0">
      <selection activeCell="E6" sqref="E6"/>
    </sheetView>
  </sheetViews>
  <sheetFormatPr defaultRowHeight="15"/>
  <cols>
    <col min="2" max="2" width="11.140625" bestFit="1" customWidth="1"/>
    <col min="7" max="7" width="9.5703125" bestFit="1" customWidth="1"/>
  </cols>
  <sheetData>
    <row r="8" spans="2:8">
      <c r="B8" s="31" t="s">
        <v>6</v>
      </c>
    </row>
    <row r="9" spans="2:8">
      <c r="B9" s="1" t="s">
        <v>7</v>
      </c>
      <c r="C9" s="6" t="s">
        <v>8</v>
      </c>
      <c r="D9" s="7"/>
      <c r="E9" s="8"/>
      <c r="F9" s="2" t="s">
        <v>9</v>
      </c>
      <c r="G9" s="2" t="s">
        <v>1</v>
      </c>
    </row>
    <row r="10" spans="2:8">
      <c r="B10" s="1"/>
      <c r="C10" s="3">
        <v>1</v>
      </c>
      <c r="D10" s="3">
        <v>2</v>
      </c>
      <c r="E10" s="3">
        <v>3</v>
      </c>
      <c r="F10" s="4"/>
      <c r="G10" s="4"/>
    </row>
    <row r="11" spans="2:8">
      <c r="B11" s="3" t="s">
        <v>2</v>
      </c>
      <c r="C11" s="3">
        <v>27</v>
      </c>
      <c r="D11" s="3">
        <v>29</v>
      </c>
      <c r="E11" s="3">
        <v>40</v>
      </c>
      <c r="F11" s="9">
        <f>AVERAGE(C11:E11)</f>
        <v>32</v>
      </c>
      <c r="G11" s="9">
        <f>STDEV(C11:E11)</f>
        <v>7</v>
      </c>
      <c r="H11" t="s">
        <v>4</v>
      </c>
    </row>
    <row r="12" spans="2:8">
      <c r="B12" s="3" t="s">
        <v>3</v>
      </c>
      <c r="C12" s="3">
        <v>24</v>
      </c>
      <c r="D12" s="3">
        <v>43</v>
      </c>
      <c r="E12" s="3">
        <v>33</v>
      </c>
      <c r="F12" s="9">
        <f>AVERAGE(C12:E12)</f>
        <v>33.333333333333336</v>
      </c>
      <c r="G12" s="9">
        <f>STDEV(C12:E12)</f>
        <v>9.5043849529221642</v>
      </c>
      <c r="H12" t="s">
        <v>4</v>
      </c>
    </row>
    <row r="13" spans="2:8">
      <c r="B13" s="3" t="s">
        <v>5</v>
      </c>
      <c r="C13" s="3">
        <v>23</v>
      </c>
      <c r="D13" s="3">
        <v>35</v>
      </c>
      <c r="E13" s="3">
        <v>44</v>
      </c>
      <c r="F13" s="9">
        <f>AVERAGE(C13:E13)</f>
        <v>34</v>
      </c>
      <c r="G13" s="9">
        <f>STDEV(C13:E13)</f>
        <v>10.535653752852738</v>
      </c>
      <c r="H13" t="s">
        <v>4</v>
      </c>
    </row>
    <row r="14" spans="2:8">
      <c r="B14" s="10"/>
      <c r="C14" s="10"/>
      <c r="D14" s="10"/>
      <c r="E14" s="10"/>
      <c r="F14" s="10"/>
      <c r="G14" s="11"/>
    </row>
    <row r="15" spans="2:8">
      <c r="B15" s="10"/>
      <c r="C15" s="10"/>
      <c r="D15" s="10"/>
      <c r="E15" s="10"/>
      <c r="F15" s="10"/>
      <c r="G15" s="11"/>
    </row>
    <row r="16" spans="2:8">
      <c r="B16" s="10"/>
      <c r="C16" s="10"/>
      <c r="D16" s="10"/>
      <c r="E16" s="10"/>
      <c r="F16" s="10"/>
      <c r="G16" s="11"/>
    </row>
  </sheetData>
  <mergeCells count="4">
    <mergeCell ref="B9:B10"/>
    <mergeCell ref="C9:E9"/>
    <mergeCell ref="F9:F10"/>
    <mergeCell ref="G9:G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J13"/>
  <sheetViews>
    <sheetView zoomScale="110" zoomScaleNormal="110" workbookViewId="0">
      <selection activeCell="B2" sqref="B2"/>
    </sheetView>
  </sheetViews>
  <sheetFormatPr defaultRowHeight="15"/>
  <cols>
    <col min="7" max="7" width="9.7109375" bestFit="1" customWidth="1"/>
  </cols>
  <sheetData>
    <row r="2" spans="2:10" ht="15.75" thickBot="1">
      <c r="B2" s="32" t="s">
        <v>47</v>
      </c>
    </row>
    <row r="3" spans="2:10" ht="15.75" thickBot="1">
      <c r="B3" s="12" t="s">
        <v>10</v>
      </c>
      <c r="C3" s="13" t="s">
        <v>11</v>
      </c>
      <c r="D3" s="13" t="s">
        <v>12</v>
      </c>
      <c r="E3" s="13" t="s">
        <v>13</v>
      </c>
      <c r="F3" s="14" t="s">
        <v>14</v>
      </c>
      <c r="G3" s="14" t="s">
        <v>9</v>
      </c>
      <c r="H3" s="14" t="s">
        <v>15</v>
      </c>
    </row>
    <row r="4" spans="2:10" ht="15.75" thickBot="1">
      <c r="B4" s="15" t="s">
        <v>16</v>
      </c>
      <c r="C4" s="16">
        <v>26.48</v>
      </c>
      <c r="D4" s="16">
        <v>23.99</v>
      </c>
      <c r="E4" s="17">
        <v>1</v>
      </c>
      <c r="F4" s="3"/>
      <c r="G4" s="18">
        <f>AVERAGE(F5:F6)</f>
        <v>2.7149008403728438</v>
      </c>
      <c r="H4" s="5">
        <f>STDEV(F5:F6)</f>
        <v>0.19269925369460753</v>
      </c>
      <c r="I4" t="s">
        <v>17</v>
      </c>
      <c r="J4" t="s">
        <v>4</v>
      </c>
    </row>
    <row r="5" spans="2:10" ht="15.75" thickBot="1">
      <c r="B5" s="15" t="s">
        <v>18</v>
      </c>
      <c r="C5" s="16">
        <v>26.64</v>
      </c>
      <c r="D5" s="16">
        <v>33.619999999999997</v>
      </c>
      <c r="E5" s="17">
        <v>709.83888999999999</v>
      </c>
      <c r="F5" s="3">
        <f>LOG10(E5)</f>
        <v>2.8511597893898832</v>
      </c>
      <c r="G5" s="5"/>
      <c r="H5" s="5"/>
    </row>
    <row r="6" spans="2:10" ht="15.75" thickBot="1">
      <c r="B6" s="15" t="s">
        <v>19</v>
      </c>
      <c r="C6" s="16">
        <v>26.83</v>
      </c>
      <c r="D6" s="16">
        <v>32.9</v>
      </c>
      <c r="E6" s="17">
        <v>379.00234</v>
      </c>
      <c r="F6" s="3">
        <f t="shared" ref="F6:F12" si="0">LOG10(E6)</f>
        <v>2.5786418913558045</v>
      </c>
      <c r="G6" s="5"/>
      <c r="H6" s="5"/>
    </row>
    <row r="7" spans="2:10" ht="15.75" thickBot="1">
      <c r="B7" s="15" t="s">
        <v>20</v>
      </c>
      <c r="C7" s="16">
        <v>24.17</v>
      </c>
      <c r="D7" s="16">
        <v>37.229999999999997</v>
      </c>
      <c r="E7" s="17">
        <v>48009.714690000001</v>
      </c>
      <c r="F7" s="3">
        <f t="shared" si="0"/>
        <v>4.681329125070878</v>
      </c>
      <c r="G7" s="18">
        <f>AVERAGE(F7:F9)</f>
        <v>3.4954022588560467</v>
      </c>
      <c r="H7" s="5">
        <f>STDEV(F7:F9)</f>
        <v>1.8860252180324504</v>
      </c>
      <c r="I7" t="s">
        <v>21</v>
      </c>
      <c r="J7" t="s">
        <v>4</v>
      </c>
    </row>
    <row r="8" spans="2:10" ht="15.75" thickBot="1">
      <c r="B8" s="15" t="s">
        <v>22</v>
      </c>
      <c r="C8" s="16">
        <v>24.13</v>
      </c>
      <c r="D8" s="16">
        <v>26.03</v>
      </c>
      <c r="E8" s="17">
        <v>20.920929999999998</v>
      </c>
      <c r="F8" s="3">
        <f t="shared" si="0"/>
        <v>1.3205809863563682</v>
      </c>
      <c r="G8" s="5"/>
      <c r="H8" s="5"/>
    </row>
    <row r="9" spans="2:10" ht="15.75" thickBot="1">
      <c r="B9" s="15" t="s">
        <v>23</v>
      </c>
      <c r="C9" s="16">
        <v>24.08</v>
      </c>
      <c r="D9" s="16">
        <v>36.49</v>
      </c>
      <c r="E9" s="17">
        <v>30499.77708</v>
      </c>
      <c r="F9" s="3">
        <f t="shared" si="0"/>
        <v>4.484296665140894</v>
      </c>
      <c r="G9" s="5"/>
      <c r="H9" s="5"/>
    </row>
    <row r="10" spans="2:10" ht="15.75" thickBot="1">
      <c r="B10" s="15" t="s">
        <v>24</v>
      </c>
      <c r="C10" s="16">
        <v>26.05</v>
      </c>
      <c r="D10" s="16">
        <v>35.51</v>
      </c>
      <c r="E10" s="17">
        <v>3955.6143200000001</v>
      </c>
      <c r="F10" s="3">
        <f t="shared" si="0"/>
        <v>3.5972139404425238</v>
      </c>
      <c r="G10" s="18">
        <f>AVERAGE(F10:F12)</f>
        <v>3.6453281668688269</v>
      </c>
      <c r="H10" s="5">
        <f>STDEV(F10:F12)</f>
        <v>0.26110737490624253</v>
      </c>
      <c r="I10" t="s">
        <v>25</v>
      </c>
      <c r="J10" t="s">
        <v>4</v>
      </c>
    </row>
    <row r="11" spans="2:10" ht="15.75" thickBot="1">
      <c r="B11" s="15" t="s">
        <v>26</v>
      </c>
      <c r="C11" s="16">
        <v>26.31</v>
      </c>
      <c r="D11" s="16">
        <v>36.869999999999997</v>
      </c>
      <c r="E11" s="17">
        <v>8455.6395699999994</v>
      </c>
      <c r="F11" s="3">
        <f t="shared" si="0"/>
        <v>3.9271464624620651</v>
      </c>
      <c r="G11" s="5"/>
      <c r="H11" s="3"/>
    </row>
    <row r="12" spans="2:10" ht="15.75" thickBot="1">
      <c r="B12" s="15" t="s">
        <v>27</v>
      </c>
      <c r="C12" s="16">
        <v>26.51</v>
      </c>
      <c r="D12" s="16">
        <v>35.35</v>
      </c>
      <c r="E12" s="17">
        <v>2580.0260899999998</v>
      </c>
      <c r="F12" s="3">
        <f t="shared" si="0"/>
        <v>3.4116240977018899</v>
      </c>
      <c r="G12" s="5"/>
      <c r="H12" s="3"/>
    </row>
    <row r="13" spans="2:10" ht="15.75" thickBot="1">
      <c r="B13" s="15" t="s">
        <v>28</v>
      </c>
      <c r="C13" s="19"/>
      <c r="D13" s="19"/>
      <c r="E13" s="20"/>
      <c r="F13" s="3"/>
      <c r="G13" s="3"/>
      <c r="H13" s="3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2:F16"/>
  <sheetViews>
    <sheetView tabSelected="1" workbookViewId="0">
      <selection activeCell="H7" sqref="H7"/>
    </sheetView>
  </sheetViews>
  <sheetFormatPr defaultRowHeight="15.75"/>
  <cols>
    <col min="3" max="3" width="16.42578125" style="22" bestFit="1" customWidth="1"/>
    <col min="4" max="4" width="12.140625" style="22" customWidth="1"/>
    <col min="5" max="5" width="17.85546875" style="22" customWidth="1"/>
  </cols>
  <sheetData>
    <row r="2" spans="3:6" ht="16.5" thickBot="1">
      <c r="C2" s="33" t="s">
        <v>48</v>
      </c>
    </row>
    <row r="3" spans="3:6" ht="29.25" customHeight="1">
      <c r="C3" s="28" t="s">
        <v>29</v>
      </c>
      <c r="D3" s="29" t="s">
        <v>30</v>
      </c>
      <c r="E3" s="29" t="s">
        <v>0</v>
      </c>
      <c r="F3" s="21"/>
    </row>
    <row r="4" spans="3:6" thickBot="1">
      <c r="C4" s="30"/>
      <c r="D4" s="26"/>
      <c r="E4" s="26"/>
      <c r="F4" s="21"/>
    </row>
    <row r="5" spans="3:6">
      <c r="C5" s="23">
        <v>9</v>
      </c>
      <c r="D5" s="24" t="s">
        <v>31</v>
      </c>
      <c r="E5" s="24" t="s">
        <v>32</v>
      </c>
      <c r="F5" s="21"/>
    </row>
    <row r="6" spans="3:6">
      <c r="C6" s="25"/>
      <c r="D6" s="24" t="s">
        <v>33</v>
      </c>
      <c r="E6" s="24" t="s">
        <v>34</v>
      </c>
      <c r="F6" s="21"/>
    </row>
    <row r="7" spans="3:6">
      <c r="C7" s="25"/>
      <c r="D7" s="24" t="s">
        <v>35</v>
      </c>
      <c r="E7" s="24" t="s">
        <v>36</v>
      </c>
      <c r="F7" s="21"/>
    </row>
    <row r="8" spans="3:6" ht="16.5" thickBot="1">
      <c r="C8" s="26"/>
      <c r="D8" s="27" t="s">
        <v>37</v>
      </c>
      <c r="E8" s="27" t="s">
        <v>38</v>
      </c>
      <c r="F8" s="21"/>
    </row>
    <row r="9" spans="3:6">
      <c r="C9" s="23">
        <v>11</v>
      </c>
      <c r="D9" s="24" t="s">
        <v>31</v>
      </c>
      <c r="E9" s="24" t="s">
        <v>39</v>
      </c>
      <c r="F9" s="21"/>
    </row>
    <row r="10" spans="3:6">
      <c r="C10" s="25"/>
      <c r="D10" s="24" t="s">
        <v>33</v>
      </c>
      <c r="E10" s="24" t="s">
        <v>40</v>
      </c>
      <c r="F10" s="21"/>
    </row>
    <row r="11" spans="3:6">
      <c r="C11" s="25"/>
      <c r="D11" s="24" t="s">
        <v>35</v>
      </c>
      <c r="E11" s="24" t="s">
        <v>41</v>
      </c>
      <c r="F11" s="21"/>
    </row>
    <row r="12" spans="3:6" ht="16.5" thickBot="1">
      <c r="C12" s="26"/>
      <c r="D12" s="27" t="s">
        <v>37</v>
      </c>
      <c r="E12" s="27" t="s">
        <v>42</v>
      </c>
      <c r="F12" s="21"/>
    </row>
    <row r="13" spans="3:6">
      <c r="C13" s="23">
        <v>15</v>
      </c>
      <c r="D13" s="24" t="s">
        <v>31</v>
      </c>
      <c r="E13" s="24" t="s">
        <v>43</v>
      </c>
      <c r="F13" s="21"/>
    </row>
    <row r="14" spans="3:6">
      <c r="C14" s="25"/>
      <c r="D14" s="24" t="s">
        <v>33</v>
      </c>
      <c r="E14" s="24" t="s">
        <v>44</v>
      </c>
      <c r="F14" s="21"/>
    </row>
    <row r="15" spans="3:6">
      <c r="C15" s="25"/>
      <c r="D15" s="24" t="s">
        <v>35</v>
      </c>
      <c r="E15" s="24" t="s">
        <v>45</v>
      </c>
      <c r="F15" s="21"/>
    </row>
    <row r="16" spans="3:6" ht="16.5" thickBot="1">
      <c r="C16" s="26"/>
      <c r="D16" s="27" t="s">
        <v>37</v>
      </c>
      <c r="E16" s="27" t="s">
        <v>46</v>
      </c>
      <c r="F16" s="21"/>
    </row>
  </sheetData>
  <mergeCells count="6">
    <mergeCell ref="C3:C4"/>
    <mergeCell ref="D3:D4"/>
    <mergeCell ref="E3:E4"/>
    <mergeCell ref="C5:C8"/>
    <mergeCell ref="C9:C12"/>
    <mergeCell ref="C13:C1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frekuensi ventilasi</vt:lpstr>
      <vt:lpstr>co1</vt:lpstr>
      <vt:lpstr>kualitas air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yogi</dc:creator>
  <cp:lastModifiedBy>yogi</cp:lastModifiedBy>
  <dcterms:created xsi:type="dcterms:W3CDTF">2020-10-23T07:57:39Z</dcterms:created>
  <dcterms:modified xsi:type="dcterms:W3CDTF">2020-10-23T08:14:10Z</dcterms:modified>
</cp:coreProperties>
</file>